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2120" windowHeight="91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7" i="1" l="1"/>
  <c r="H15" i="1"/>
  <c r="H14" i="1"/>
  <c r="H16" i="1"/>
  <c r="H13" i="1"/>
  <c r="H27" i="1"/>
  <c r="H12" i="1"/>
  <c r="F27" i="1"/>
  <c r="F16" i="1"/>
  <c r="F8" i="1"/>
  <c r="F19" i="1" s="1"/>
  <c r="F22" i="1" s="1"/>
  <c r="F23" i="1" s="1"/>
  <c r="F26" i="1" s="1"/>
  <c r="H7" i="1"/>
  <c r="H8" i="1" s="1"/>
  <c r="H19" i="1" l="1"/>
  <c r="H22" i="1" s="1"/>
  <c r="H23" i="1" s="1"/>
  <c r="H26" i="1"/>
  <c r="H30" i="1" s="1"/>
  <c r="F30" i="1"/>
</calcChain>
</file>

<file path=xl/sharedStrings.xml><?xml version="1.0" encoding="utf-8"?>
<sst xmlns="http://schemas.openxmlformats.org/spreadsheetml/2006/main" count="19" uniqueCount="19">
  <si>
    <t>Liquor Sales - Regular and Mixed Beverage</t>
  </si>
  <si>
    <t>Less:</t>
  </si>
  <si>
    <t>Rehabilitaion tax (beverage price support)</t>
  </si>
  <si>
    <t>Additional Rehabilitaion tax</t>
  </si>
  <si>
    <t>Mixed Beverage tax collected</t>
  </si>
  <si>
    <t>Bailment Surcharge</t>
  </si>
  <si>
    <t>Net Liquor Sales</t>
  </si>
  <si>
    <t>Total</t>
  </si>
  <si>
    <t>Local Board Tax (3.5% x ____(H21)_____ )</t>
  </si>
  <si>
    <t>Additional rehabilitation tax</t>
  </si>
  <si>
    <t xml:space="preserve">    which are both included in sales)</t>
  </si>
  <si>
    <t xml:space="preserve">Net Liquor Sales divided by 1.335 (to exclude </t>
  </si>
  <si>
    <t xml:space="preserve">    30% excise tax and 3.5% board tax, </t>
  </si>
  <si>
    <t>Total Local Board Tax to be deducted from</t>
  </si>
  <si>
    <t xml:space="preserve">    "Net Profit After North Carolina Taxes" </t>
  </si>
  <si>
    <t xml:space="preserve">    in determining allocable Net Profit</t>
  </si>
  <si>
    <t>July 12  thru</t>
  </si>
  <si>
    <t>September 12</t>
  </si>
  <si>
    <t>EXAMPLE OF 3 1/2 %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</si>
</sst>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2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4" fontId="0" fillId="0" borderId="0" xfId="0" applyNumberFormat="1"/>
    <xf numFmtId="164" fontId="0" fillId="0" borderId="1" xfId="0" applyNumberFormat="1" applyFill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0" xfId="0" applyNumberFormat="1"/>
    <xf numFmtId="164" fontId="0" fillId="0" borderId="0" xfId="0" applyNumberFormat="1" applyFill="1"/>
    <xf numFmtId="164" fontId="0" fillId="0" borderId="3" xfId="0" applyNumberFormat="1" applyBorder="1"/>
    <xf numFmtId="165" fontId="0" fillId="0" borderId="1" xfId="0" applyNumberFormat="1" applyBorder="1"/>
    <xf numFmtId="165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O9" sqref="O9"/>
    </sheetView>
  </sheetViews>
  <sheetFormatPr defaultRowHeight="15" x14ac:dyDescent="0.25"/>
  <cols>
    <col min="4" max="4" width="10.140625" customWidth="1"/>
    <col min="5" max="5" width="4.28515625" customWidth="1"/>
    <col min="6" max="6" width="15.28515625" customWidth="1"/>
    <col min="7" max="8" width="15.28515625" style="2" customWidth="1"/>
  </cols>
  <sheetData>
    <row r="1" spans="1:8" ht="20.25" x14ac:dyDescent="0.3">
      <c r="A1" s="11" t="s">
        <v>18</v>
      </c>
    </row>
    <row r="2" spans="1:8" ht="20.25" x14ac:dyDescent="0.3">
      <c r="A2" s="11"/>
    </row>
    <row r="3" spans="1:8" ht="20.25" x14ac:dyDescent="0.3">
      <c r="A3" s="11"/>
    </row>
    <row r="4" spans="1:8" x14ac:dyDescent="0.25">
      <c r="F4" t="s">
        <v>16</v>
      </c>
      <c r="H4" s="2" t="s">
        <v>7</v>
      </c>
    </row>
    <row r="5" spans="1:8" x14ac:dyDescent="0.25">
      <c r="F5" s="1" t="s">
        <v>17</v>
      </c>
    </row>
    <row r="6" spans="1:8" x14ac:dyDescent="0.25">
      <c r="F6" s="1"/>
    </row>
    <row r="7" spans="1:8" x14ac:dyDescent="0.25">
      <c r="A7" t="s">
        <v>0</v>
      </c>
      <c r="F7" s="4">
        <f>1097773+1341034+1303109</f>
        <v>3741916</v>
      </c>
      <c r="G7" s="3"/>
      <c r="H7" s="4">
        <f>F7+G7</f>
        <v>3741916</v>
      </c>
    </row>
    <row r="8" spans="1:8" x14ac:dyDescent="0.25">
      <c r="F8" s="5">
        <f>F7</f>
        <v>3741916</v>
      </c>
      <c r="G8" s="5"/>
      <c r="H8" s="5">
        <f>H7</f>
        <v>3741916</v>
      </c>
    </row>
    <row r="9" spans="1:8" x14ac:dyDescent="0.25">
      <c r="F9" s="6"/>
      <c r="G9" s="6"/>
      <c r="H9" s="6"/>
    </row>
    <row r="10" spans="1:8" x14ac:dyDescent="0.25">
      <c r="F10" s="6"/>
      <c r="G10" s="6"/>
      <c r="H10" s="6"/>
    </row>
    <row r="11" spans="1:8" x14ac:dyDescent="0.25">
      <c r="A11" t="s">
        <v>1</v>
      </c>
      <c r="F11" s="6"/>
      <c r="G11" s="6"/>
      <c r="H11" s="6"/>
    </row>
    <row r="12" spans="1:8" x14ac:dyDescent="0.25">
      <c r="A12" t="s">
        <v>2</v>
      </c>
      <c r="F12" s="9">
        <v>12991</v>
      </c>
      <c r="G12" s="6"/>
      <c r="H12" s="6">
        <f>F12+G12</f>
        <v>12991</v>
      </c>
    </row>
    <row r="13" spans="1:8" x14ac:dyDescent="0.25">
      <c r="A13" t="s">
        <v>3</v>
      </c>
      <c r="F13" s="9">
        <v>12991</v>
      </c>
      <c r="G13" s="6"/>
      <c r="H13" s="6">
        <f>F13+G13</f>
        <v>12991</v>
      </c>
    </row>
    <row r="14" spans="1:8" x14ac:dyDescent="0.25">
      <c r="A14" t="s">
        <v>4</v>
      </c>
      <c r="F14" s="10">
        <v>147460</v>
      </c>
      <c r="G14" s="6"/>
      <c r="H14" s="6">
        <f>F14+G14</f>
        <v>147460</v>
      </c>
    </row>
    <row r="15" spans="1:8" x14ac:dyDescent="0.25">
      <c r="A15" t="s">
        <v>5</v>
      </c>
      <c r="F15" s="9">
        <v>18928</v>
      </c>
      <c r="G15" s="4"/>
      <c r="H15" s="4">
        <f>F15+G15</f>
        <v>18928</v>
      </c>
    </row>
    <row r="16" spans="1:8" x14ac:dyDescent="0.25">
      <c r="F16" s="5">
        <f>SUM(F12:F15)</f>
        <v>192370</v>
      </c>
      <c r="G16" s="5"/>
      <c r="H16" s="5">
        <f>SUM(H12:H15)</f>
        <v>192370</v>
      </c>
    </row>
    <row r="17" spans="1:8" x14ac:dyDescent="0.25">
      <c r="F17" s="6"/>
      <c r="G17" s="6"/>
      <c r="H17" s="6"/>
    </row>
    <row r="18" spans="1:8" x14ac:dyDescent="0.25">
      <c r="F18" s="6"/>
      <c r="G18" s="6"/>
      <c r="H18" s="6"/>
    </row>
    <row r="19" spans="1:8" x14ac:dyDescent="0.25">
      <c r="A19" t="s">
        <v>6</v>
      </c>
      <c r="F19" s="4">
        <f>F8-F16</f>
        <v>3549546</v>
      </c>
      <c r="G19" s="4"/>
      <c r="H19" s="4">
        <f>H8-H16</f>
        <v>3549546</v>
      </c>
    </row>
    <row r="20" spans="1:8" x14ac:dyDescent="0.25">
      <c r="F20" s="6"/>
      <c r="G20" s="6"/>
      <c r="H20" s="6"/>
    </row>
    <row r="21" spans="1:8" x14ac:dyDescent="0.25">
      <c r="F21" s="6"/>
      <c r="G21" s="6"/>
      <c r="H21" s="6"/>
    </row>
    <row r="22" spans="1:8" x14ac:dyDescent="0.25">
      <c r="A22" t="s">
        <v>11</v>
      </c>
      <c r="F22" s="4">
        <f>F19/1.335</f>
        <v>2658835.9550561798</v>
      </c>
      <c r="G22" s="4"/>
      <c r="H22" s="4">
        <f>H19/1.335</f>
        <v>2658835.9550561798</v>
      </c>
    </row>
    <row r="23" spans="1:8" x14ac:dyDescent="0.25">
      <c r="A23" t="s">
        <v>12</v>
      </c>
      <c r="F23" s="5">
        <f>F22</f>
        <v>2658835.9550561798</v>
      </c>
      <c r="G23" s="5"/>
      <c r="H23" s="5">
        <f>H22</f>
        <v>2658835.9550561798</v>
      </c>
    </row>
    <row r="24" spans="1:8" x14ac:dyDescent="0.25">
      <c r="A24" t="s">
        <v>10</v>
      </c>
      <c r="F24" s="6"/>
      <c r="G24" s="6"/>
      <c r="H24" s="6"/>
    </row>
    <row r="25" spans="1:8" x14ac:dyDescent="0.25">
      <c r="F25" s="6"/>
      <c r="G25" s="6"/>
      <c r="H25" s="6"/>
    </row>
    <row r="26" spans="1:8" x14ac:dyDescent="0.25">
      <c r="A26" t="s">
        <v>8</v>
      </c>
      <c r="F26" s="7">
        <f>F23*0.035</f>
        <v>93059.258426966306</v>
      </c>
      <c r="G26" s="7"/>
      <c r="H26" s="6">
        <f>F26+G26</f>
        <v>93059.258426966306</v>
      </c>
    </row>
    <row r="27" spans="1:8" x14ac:dyDescent="0.25">
      <c r="A27" t="s">
        <v>9</v>
      </c>
      <c r="F27" s="4">
        <f>F13</f>
        <v>12991</v>
      </c>
      <c r="G27" s="4"/>
      <c r="H27" s="4">
        <f>H13</f>
        <v>12991</v>
      </c>
    </row>
    <row r="28" spans="1:8" x14ac:dyDescent="0.25">
      <c r="F28" s="6"/>
      <c r="G28" s="6"/>
      <c r="H28" s="6"/>
    </row>
    <row r="29" spans="1:8" x14ac:dyDescent="0.25">
      <c r="F29" s="6"/>
      <c r="G29" s="6"/>
      <c r="H29" s="6"/>
    </row>
    <row r="30" spans="1:8" ht="15.75" thickBot="1" x14ac:dyDescent="0.3">
      <c r="A30" t="s">
        <v>13</v>
      </c>
      <c r="F30" s="8">
        <f>F26+F27</f>
        <v>106050.25842696631</v>
      </c>
      <c r="G30" s="8"/>
      <c r="H30" s="8">
        <f>H26+H27</f>
        <v>106050.25842696631</v>
      </c>
    </row>
    <row r="31" spans="1:8" ht="15.75" thickTop="1" x14ac:dyDescent="0.25">
      <c r="A31" t="s">
        <v>14</v>
      </c>
      <c r="F31" s="6"/>
      <c r="G31" s="6"/>
      <c r="H31" s="6"/>
    </row>
    <row r="32" spans="1:8" x14ac:dyDescent="0.25">
      <c r="A32" t="s">
        <v>15</v>
      </c>
      <c r="F32" s="6"/>
      <c r="G32" s="6"/>
      <c r="H32" s="6"/>
    </row>
    <row r="33" spans="6:8" x14ac:dyDescent="0.25">
      <c r="F33" s="6"/>
      <c r="G33" s="6"/>
      <c r="H33" s="6"/>
    </row>
    <row r="34" spans="6:8" x14ac:dyDescent="0.25">
      <c r="F34" s="6"/>
      <c r="G34" s="6"/>
      <c r="H34" s="6"/>
    </row>
    <row r="35" spans="6:8" x14ac:dyDescent="0.25">
      <c r="F35" s="6"/>
      <c r="G35" s="6"/>
      <c r="H35" s="6"/>
    </row>
    <row r="36" spans="6:8" x14ac:dyDescent="0.25">
      <c r="F36" s="6"/>
      <c r="G36" s="6"/>
      <c r="H36" s="6"/>
    </row>
    <row r="37" spans="6:8" x14ac:dyDescent="0.25">
      <c r="F37" s="6"/>
      <c r="G37" s="6"/>
      <c r="H37" s="6"/>
    </row>
    <row r="38" spans="6:8" x14ac:dyDescent="0.25">
      <c r="F38" s="6"/>
      <c r="G38" s="6"/>
      <c r="H38" s="6"/>
    </row>
    <row r="39" spans="6:8" x14ac:dyDescent="0.25">
      <c r="F39" s="6"/>
      <c r="G39" s="6"/>
      <c r="H39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PittCountyOffice2</dc:creator>
  <cp:lastModifiedBy>Joseph E. Wall</cp:lastModifiedBy>
  <cp:lastPrinted>2012-04-24T11:39:08Z</cp:lastPrinted>
  <dcterms:created xsi:type="dcterms:W3CDTF">2011-04-26T17:18:31Z</dcterms:created>
  <dcterms:modified xsi:type="dcterms:W3CDTF">2013-02-06T17:41:39Z</dcterms:modified>
</cp:coreProperties>
</file>